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pet-ct suplim 26.11.18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R10"/>
  <c r="Q10"/>
  <c r="P10"/>
  <c r="O10"/>
  <c r="N10"/>
  <c r="M10"/>
  <c r="J10"/>
  <c r="G10"/>
  <c r="F10"/>
  <c r="E10"/>
  <c r="T9"/>
  <c r="P9"/>
  <c r="K9"/>
  <c r="K10" s="1"/>
  <c r="I9"/>
  <c r="L9" s="1"/>
  <c r="L10" s="1"/>
  <c r="H9"/>
  <c r="T8"/>
  <c r="T10" s="1"/>
  <c r="P8"/>
  <c r="L8"/>
  <c r="I8"/>
  <c r="I10" s="1"/>
  <c r="H8"/>
  <c r="H10" s="1"/>
  <c r="U9" l="1"/>
  <c r="U8"/>
  <c r="U10" l="1"/>
</calcChain>
</file>

<file path=xl/sharedStrings.xml><?xml version="1.0" encoding="utf-8"?>
<sst xmlns="http://schemas.openxmlformats.org/spreadsheetml/2006/main" count="29" uniqueCount="28">
  <si>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</si>
  <si>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</si>
  <si>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</si>
  <si>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</si>
  <si>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</si>
  <si>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</si>
  <si>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</si>
  <si>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</si>
  <si>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</si>
  <si>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</si>
  <si>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</si>
  <si>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</si>
  <si>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</si>
  <si>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</si>
  <si>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</si>
  <si>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</si>
  <si>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</si>
  <si>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</si>
  <si>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</si>
  <si>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</si>
  <si>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</si>
  <si>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PP1</t>
  </si>
  <si>
    <t>PET</t>
  </si>
  <si>
    <t>SC AFFIDEA ROMÂNIA SRL</t>
  </si>
  <si>
    <t>PP2</t>
  </si>
  <si>
    <t>SC MNT HEALTHCARE EUROPE SRL</t>
  </si>
  <si>
    <t>TOTAL</t>
  </si>
  <si>
    <t>26.11.2018 - suplimentare PET-CT nov-dec 2018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</si>
</sst>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/>
    <xf numFmtId="0" fontId="2" fillId="2" borderId="0" xfId="2" applyFill="1"/>
    <xf numFmtId="0" fontId="2" fillId="2" borderId="0" xfId="2" applyFont="1" applyFill="1"/>
    <xf numFmtId="14" fontId="2" fillId="2" borderId="0" xfId="3" applyNumberFormat="1" applyFont="1" applyFill="1" applyBorder="1" applyAlignment="1">
      <alignment horizontal="left"/>
    </xf>
    <xf numFmtId="14" fontId="2" fillId="2" borderId="0" xfId="2" applyNumberFormat="1" applyFont="1" applyFill="1"/>
    <xf numFmtId="0" fontId="4" fillId="2" borderId="0" xfId="4" applyFont="1" applyFill="1"/>
    <xf numFmtId="49" fontId="3" fillId="2" borderId="0" xfId="5" applyNumberFormat="1" applyFont="1" applyFill="1"/>
    <xf numFmtId="0" fontId="5" fillId="2" borderId="1" xfId="2" applyFont="1" applyFill="1" applyBorder="1" applyAlignment="1">
      <alignment wrapText="1"/>
    </xf>
    <xf numFmtId="0" fontId="6" fillId="2" borderId="1" xfId="4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5" fillId="2" borderId="0" xfId="2" applyFont="1" applyFill="1" applyAlignment="1">
      <alignment horizontal="center" wrapText="1"/>
    </xf>
    <xf numFmtId="164" fontId="7" fillId="2" borderId="1" xfId="6" applyNumberFormat="1" applyFont="1" applyFill="1" applyBorder="1" applyAlignment="1"/>
    <xf numFmtId="165" fontId="7" fillId="2" borderId="1" xfId="6" applyNumberFormat="1" applyFont="1" applyFill="1" applyBorder="1" applyAlignment="1">
      <alignment horizontal="center" wrapText="1"/>
    </xf>
    <xf numFmtId="166" fontId="7" fillId="2" borderId="1" xfId="2" applyNumberFormat="1" applyFont="1" applyFill="1" applyBorder="1" applyAlignment="1">
      <alignment horizontal="center" wrapText="1"/>
    </xf>
    <xf numFmtId="43" fontId="7" fillId="2" borderId="1" xfId="7" applyFont="1" applyFill="1" applyBorder="1"/>
    <xf numFmtId="43" fontId="7" fillId="2" borderId="2" xfId="1" applyFont="1" applyFill="1" applyBorder="1" applyAlignment="1">
      <alignment horizontal="center" wrapText="1"/>
    </xf>
    <xf numFmtId="43" fontId="2" fillId="2" borderId="0" xfId="2" applyNumberFormat="1" applyFill="1"/>
    <xf numFmtId="0" fontId="7" fillId="2" borderId="1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wrapText="1"/>
    </xf>
    <xf numFmtId="43" fontId="7" fillId="2" borderId="1" xfId="7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1" xfId="2" applyFont="1" applyFill="1" applyBorder="1"/>
    <xf numFmtId="43" fontId="3" fillId="2" borderId="1" xfId="8" applyFont="1" applyFill="1" applyBorder="1"/>
    <xf numFmtId="0" fontId="5" fillId="2" borderId="0" xfId="2" applyFont="1" applyFill="1"/>
  </cellXfs>
  <cellStyles count="9">
    <cellStyle name="Comma" xfId="1" builtinId="3"/>
    <cellStyle name="Comma 10" xfId="8"/>
    <cellStyle name="Comma 16" xfId="7"/>
    <cellStyle name="Comma 2 3" xfId="6"/>
    <cellStyle name="Normal" xfId="0" builtinId="0"/>
    <cellStyle name="Normal 2 2 3" xfId="2"/>
    <cellStyle name="Normal 4 2" xfId="5"/>
    <cellStyle name="Normal 5" xfId="4"/>
    <cellStyle name="Normal_PLAFON RAPORTAT TRIM.II,III 200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8"/>
  <sheetViews>
    <sheetView tabSelected="1" workbookViewId="0">
      <selection activeCell="D27" sqref="D27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8" width="16.140625" style="2" customWidth="1"/>
    <col min="9" max="10" width="14.28515625" style="2" customWidth="1"/>
    <col min="11" max="11" width="17.140625" style="2" customWidth="1"/>
    <col min="12" max="12" width="16.140625" style="2" customWidth="1"/>
    <col min="13" max="15" width="16.140625" style="2" bestFit="1" customWidth="1"/>
    <col min="16" max="16" width="16.140625" style="2" customWidth="1"/>
    <col min="17" max="20" width="16.140625" style="2" bestFit="1" customWidth="1"/>
    <col min="21" max="21" width="17.5703125" style="2" bestFit="1" customWidth="1"/>
    <col min="22" max="22" width="11.28515625" style="2" bestFit="1" customWidth="1"/>
    <col min="23" max="16384" width="9.140625" style="2"/>
  </cols>
  <sheetData>
    <row r="3" spans="1:22" ht="15.75">
      <c r="A3" s="1" t="s">
        <v>0</v>
      </c>
    </row>
    <row r="4" spans="1:22">
      <c r="A4" s="3"/>
      <c r="B4" s="4"/>
      <c r="C4" s="5"/>
    </row>
    <row r="5" spans="1:22" ht="15.75">
      <c r="A5" s="3"/>
      <c r="B5" s="6" t="s">
        <v>27</v>
      </c>
      <c r="D5" s="7"/>
    </row>
    <row r="6" spans="1:22" ht="15.75">
      <c r="A6" s="3"/>
      <c r="B6" s="3"/>
      <c r="C6" s="3"/>
      <c r="D6" s="7"/>
    </row>
    <row r="7" spans="1:22" s="12" customFormat="1" ht="60.75" customHeight="1">
      <c r="A7" s="8" t="s">
        <v>1</v>
      </c>
      <c r="B7" s="8" t="s">
        <v>2</v>
      </c>
      <c r="C7" s="8" t="s">
        <v>3</v>
      </c>
      <c r="D7" s="8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1">
        <v>43313</v>
      </c>
      <c r="O7" s="10" t="s">
        <v>14</v>
      </c>
      <c r="P7" s="10" t="s">
        <v>15</v>
      </c>
      <c r="Q7" s="10" t="s">
        <v>16</v>
      </c>
      <c r="R7" s="10" t="s">
        <v>17</v>
      </c>
      <c r="S7" s="10" t="s">
        <v>18</v>
      </c>
      <c r="T7" s="10" t="s">
        <v>19</v>
      </c>
      <c r="U7" s="10" t="s">
        <v>20</v>
      </c>
    </row>
    <row r="8" spans="1:22" ht="30">
      <c r="A8" s="13">
        <v>1</v>
      </c>
      <c r="B8" s="14" t="s">
        <v>21</v>
      </c>
      <c r="C8" s="15" t="s">
        <v>22</v>
      </c>
      <c r="D8" s="14" t="s">
        <v>23</v>
      </c>
      <c r="E8" s="16">
        <v>592000</v>
      </c>
      <c r="F8" s="16">
        <v>628000</v>
      </c>
      <c r="G8" s="16">
        <v>684000</v>
      </c>
      <c r="H8" s="16">
        <f>SUM(E8:G8)</f>
        <v>1904000</v>
      </c>
      <c r="I8" s="16">
        <f>648000-60000</f>
        <v>588000</v>
      </c>
      <c r="J8" s="16">
        <v>620000</v>
      </c>
      <c r="K8" s="16">
        <v>640000</v>
      </c>
      <c r="L8" s="16">
        <f>SUM(I8:K8)</f>
        <v>1848000</v>
      </c>
      <c r="M8" s="16">
        <v>712000</v>
      </c>
      <c r="N8" s="16">
        <v>700000</v>
      </c>
      <c r="O8" s="16">
        <v>460000</v>
      </c>
      <c r="P8" s="16">
        <f>SUM(M8:O8)</f>
        <v>1872000</v>
      </c>
      <c r="Q8" s="17">
        <v>848000</v>
      </c>
      <c r="R8" s="16">
        <v>892000</v>
      </c>
      <c r="S8" s="16">
        <v>188000</v>
      </c>
      <c r="T8" s="16">
        <f>SUM(Q8:S8)</f>
        <v>1928000</v>
      </c>
      <c r="U8" s="16">
        <f>E8+F8+G8+I8+J8+K8+M8+N8+O8+Q8+R8+S8</f>
        <v>7552000</v>
      </c>
      <c r="V8" s="18"/>
    </row>
    <row r="9" spans="1:22" s="23" customFormat="1" ht="30">
      <c r="A9" s="19">
        <v>2</v>
      </c>
      <c r="B9" s="20" t="s">
        <v>24</v>
      </c>
      <c r="C9" s="20" t="s">
        <v>22</v>
      </c>
      <c r="D9" s="21" t="s">
        <v>25</v>
      </c>
      <c r="E9" s="22">
        <v>324000</v>
      </c>
      <c r="F9" s="22">
        <v>208000</v>
      </c>
      <c r="G9" s="22">
        <v>484000</v>
      </c>
      <c r="H9" s="16">
        <f>SUM(E9:G9)</f>
        <v>1016000</v>
      </c>
      <c r="I9" s="22">
        <f>280000-24000</f>
        <v>256000</v>
      </c>
      <c r="J9" s="22">
        <v>248000</v>
      </c>
      <c r="K9" s="22">
        <f>224000+240000</f>
        <v>464000</v>
      </c>
      <c r="L9" s="16">
        <f>SUM(I9:K9)</f>
        <v>968000</v>
      </c>
      <c r="M9" s="22">
        <v>404000</v>
      </c>
      <c r="N9" s="22">
        <v>420000</v>
      </c>
      <c r="O9" s="22">
        <v>348000</v>
      </c>
      <c r="P9" s="16">
        <f>SUM(M9:O9)</f>
        <v>1172000</v>
      </c>
      <c r="Q9" s="17">
        <v>548000</v>
      </c>
      <c r="R9" s="22">
        <v>376000</v>
      </c>
      <c r="S9" s="22">
        <v>28000</v>
      </c>
      <c r="T9" s="16">
        <f>SUM(Q9:S9)</f>
        <v>952000</v>
      </c>
      <c r="U9" s="16">
        <f>E9+F9+G9+I9+J9+K9+M9+N9+O9+Q9+R9+S9</f>
        <v>4108000</v>
      </c>
      <c r="V9" s="18"/>
    </row>
    <row r="10" spans="1:22" s="26" customFormat="1" ht="15.75">
      <c r="A10" s="24"/>
      <c r="B10" s="24"/>
      <c r="C10" s="24"/>
      <c r="D10" s="24" t="s">
        <v>26</v>
      </c>
      <c r="E10" s="25">
        <f t="shared" ref="E10:U10" si="0">SUM(E8:E9)</f>
        <v>916000</v>
      </c>
      <c r="F10" s="25">
        <f t="shared" si="0"/>
        <v>836000</v>
      </c>
      <c r="G10" s="25">
        <f t="shared" si="0"/>
        <v>1168000</v>
      </c>
      <c r="H10" s="25">
        <f t="shared" si="0"/>
        <v>2920000</v>
      </c>
      <c r="I10" s="25">
        <f t="shared" si="0"/>
        <v>844000</v>
      </c>
      <c r="J10" s="25">
        <f t="shared" si="0"/>
        <v>868000</v>
      </c>
      <c r="K10" s="25">
        <f t="shared" si="0"/>
        <v>1104000</v>
      </c>
      <c r="L10" s="25">
        <f t="shared" si="0"/>
        <v>2816000</v>
      </c>
      <c r="M10" s="25">
        <f t="shared" si="0"/>
        <v>1116000</v>
      </c>
      <c r="N10" s="25">
        <f t="shared" si="0"/>
        <v>1120000</v>
      </c>
      <c r="O10" s="25">
        <f t="shared" si="0"/>
        <v>808000</v>
      </c>
      <c r="P10" s="25">
        <f t="shared" si="0"/>
        <v>3044000</v>
      </c>
      <c r="Q10" s="25">
        <f t="shared" si="0"/>
        <v>1396000</v>
      </c>
      <c r="R10" s="25">
        <f t="shared" si="0"/>
        <v>1268000</v>
      </c>
      <c r="S10" s="25">
        <f t="shared" si="0"/>
        <v>216000</v>
      </c>
      <c r="T10" s="25">
        <f t="shared" si="0"/>
        <v>2880000</v>
      </c>
      <c r="U10" s="25">
        <f t="shared" si="0"/>
        <v>11660000</v>
      </c>
    </row>
    <row r="11" spans="1:22">
      <c r="E11" s="18"/>
      <c r="G11" s="18"/>
    </row>
    <row r="12" spans="1:22">
      <c r="J12" s="18"/>
      <c r="K12" s="18"/>
    </row>
    <row r="13" spans="1:22">
      <c r="D13" s="18"/>
    </row>
    <row r="14" spans="1:22">
      <c r="D14" s="18"/>
    </row>
    <row r="17" spans="10:14">
      <c r="J17" s="18"/>
    </row>
    <row r="18" spans="10:14">
      <c r="N18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 suplim 26.11.18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2018-11-26T16:57:32Z</dcterms:created>
  <dcterms:modified xsi:type="dcterms:W3CDTF">2018-11-26T17:01:22Z</dcterms:modified>
</cp:coreProperties>
</file>